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bud\Desktop\MZA\procedury\76NL_naprawa wałów\"/>
    </mc:Choice>
  </mc:AlternateContent>
  <xr:revisionPtr revIDLastSave="0" documentId="13_ncr:1_{2025B124-A84D-4233-A8FE-E41DCC7C5B35}" xr6:coauthVersionLast="47" xr6:coauthVersionMax="47" xr10:uidLastSave="{00000000-0000-0000-0000-000000000000}"/>
  <bookViews>
    <workbookView xWindow="20460" yWindow="0" windowWidth="20820" windowHeight="1656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L9" i="1" s="1"/>
  <c r="J10" i="1"/>
  <c r="L10" i="1" s="1"/>
  <c r="J11" i="1"/>
  <c r="L11" i="1" s="1"/>
  <c r="J12" i="1"/>
  <c r="L12" i="1" s="1"/>
  <c r="J13" i="1"/>
  <c r="L13" i="1" s="1"/>
  <c r="J14" i="1"/>
  <c r="L14" i="1" s="1"/>
  <c r="J15" i="1"/>
  <c r="L15" i="1" s="1"/>
  <c r="J16" i="1"/>
  <c r="L16" i="1" s="1"/>
  <c r="J17" i="1"/>
  <c r="L17" i="1" s="1"/>
  <c r="J18" i="1"/>
  <c r="L18" i="1" s="1"/>
  <c r="J19" i="1"/>
  <c r="L19" i="1" s="1"/>
  <c r="L20" i="1" l="1"/>
  <c r="J20" i="1"/>
</calcChain>
</file>

<file path=xl/sharedStrings.xml><?xml version="1.0" encoding="utf-8"?>
<sst xmlns="http://schemas.openxmlformats.org/spreadsheetml/2006/main" count="63" uniqueCount="53">
  <si>
    <t>Lp.</t>
  </si>
  <si>
    <t>1.</t>
  </si>
  <si>
    <t>2.</t>
  </si>
  <si>
    <t>3.</t>
  </si>
  <si>
    <t>4.</t>
  </si>
  <si>
    <t>5.</t>
  </si>
  <si>
    <t>RAZEM</t>
  </si>
  <si>
    <t>6.</t>
  </si>
  <si>
    <t>7.</t>
  </si>
  <si>
    <t>8.</t>
  </si>
  <si>
    <t>9.</t>
  </si>
  <si>
    <t>10.</t>
  </si>
  <si>
    <t>11.</t>
  </si>
  <si>
    <t>Indeks SAP</t>
  </si>
  <si>
    <t>Przedmiot zamówienia</t>
  </si>
  <si>
    <t>jm</t>
  </si>
  <si>
    <t>Cena jedn. netto (zł)</t>
  </si>
  <si>
    <t>Ilość</t>
  </si>
  <si>
    <t>Wartość netto (zł)</t>
  </si>
  <si>
    <t>Podatek Vat</t>
  </si>
  <si>
    <t>Wartość brutto (zł)</t>
  </si>
  <si>
    <t>Formularz cenowy</t>
  </si>
  <si>
    <t>Bardzo proszę wpisywać tylko ceny jednostkowe zaokrąglone do dwóch miejsc po przecinku.
Wartość netto i wartość brutto przelicza się automatycznie</t>
  </si>
  <si>
    <t>Numer katalogowy przedmiotu zamówienia</t>
  </si>
  <si>
    <t>Załącznik nr 1a do Siwz</t>
  </si>
  <si>
    <t>postępowanie nr 76/NL/LB/25</t>
  </si>
  <si>
    <t>Wał napędowy do skrzyni biegów VOITH</t>
  </si>
  <si>
    <t>WAŁ NAPĘDOWY LZ=915</t>
  </si>
  <si>
    <t>WAŁ NAPĘDOWY LZ=860 MM</t>
  </si>
  <si>
    <t>Wał napędowy Lz=975</t>
  </si>
  <si>
    <t>Wał napędowy Lz=880</t>
  </si>
  <si>
    <t>WAŁ NAPĘDOWY LZ 910 CARDAN</t>
  </si>
  <si>
    <t>Wał napędowy U12/18 DAF E6-DIVA6/ZF6AP</t>
  </si>
  <si>
    <t>Wał napędowy LZ 1100 CARDAN</t>
  </si>
  <si>
    <t>Wał napędowy</t>
  </si>
  <si>
    <t>Wał napędowy ZF Lz=830</t>
  </si>
  <si>
    <t>Wał napędowy LZ=780</t>
  </si>
  <si>
    <t>SZT.</t>
  </si>
  <si>
    <t>36.39390-6097 MAN
81.39390-6187 MAN</t>
  </si>
  <si>
    <t>0612-006-892 SOLARIS</t>
  </si>
  <si>
    <t>0612-006-891 SOLARIS</t>
  </si>
  <si>
    <t>0612-006-960 SOLARIS</t>
  </si>
  <si>
    <t>0612-006-897 SOLARIS</t>
  </si>
  <si>
    <t>01A5-009-007 SOLBUS
687.40.02 KV 155 CARDAN</t>
  </si>
  <si>
    <t>0000-197-207 SOLARIS</t>
  </si>
  <si>
    <t>01A5.009.001 SOLBUS
687.40.02 KV 155 CARDAN</t>
  </si>
  <si>
    <t>A.628.410.84.06 MERCEDES
A.628.410.39.06 MERCEDES</t>
  </si>
  <si>
    <t>A.628.410.89.06 MERCEDES
A.628.410.66.06 MERCEDES</t>
  </si>
  <si>
    <t>A.628.410.34.06 MERCEDES</t>
  </si>
  <si>
    <t>Naprawa wałów napędowych do autobusów</t>
  </si>
  <si>
    <t>Załacznik nr 2 do Umowy</t>
  </si>
  <si>
    <t>_____________________________</t>
  </si>
  <si>
    <t>(podpis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</si>
</sst>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Aptos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7"/>
      <color theme="1"/>
      <name val="Aptos"/>
      <family val="2"/>
    </font>
    <font>
      <sz val="11"/>
      <color rgb="FFFF0000"/>
      <name val="Aptos"/>
      <family val="2"/>
    </font>
    <font>
      <b/>
      <sz val="11"/>
      <color rgb="FF3F3F3F"/>
      <name val="Calibri"/>
      <family val="2"/>
      <charset val="238"/>
      <scheme val="minor"/>
    </font>
    <font>
      <sz val="11"/>
      <color rgb="FF3F3F3F"/>
      <name val="Calibri"/>
      <family val="2"/>
      <charset val="238"/>
      <scheme val="minor"/>
    </font>
    <font>
      <sz val="11"/>
      <name val="Aptos"/>
      <family val="2"/>
    </font>
    <font>
      <b/>
      <sz val="11"/>
      <name val="Aptos"/>
      <family val="2"/>
    </font>
    <font>
      <b/>
      <sz val="16"/>
      <name val="Aptos"/>
      <family val="2"/>
    </font>
    <font>
      <b/>
      <sz val="12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indexed="64"/>
      </bottom>
      <diagonal/>
    </border>
  </borders>
  <cellStyleXfs count="2">
    <xf numFmtId="0" fontId="0" fillId="0" borderId="0"/>
    <xf numFmtId="0" fontId="6" fillId="3" borderId="3" applyNumberFormat="0" applyAlignment="0" applyProtection="0"/>
  </cellStyleXfs>
  <cellXfs count="35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3" xfId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/>
    <xf numFmtId="0" fontId="10" fillId="0" borderId="0" xfId="0" applyFont="1" applyAlignment="1">
      <alignment horizontal="center"/>
    </xf>
    <xf numFmtId="4" fontId="8" fillId="0" borderId="0" xfId="0" applyNumberFormat="1" applyFont="1"/>
    <xf numFmtId="0" fontId="2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4" fontId="9" fillId="0" borderId="0" xfId="0" applyNumberFormat="1" applyFont="1"/>
    <xf numFmtId="0" fontId="9" fillId="0" borderId="0" xfId="0" applyFont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N27"/>
  <sheetViews>
    <sheetView tabSelected="1" topLeftCell="B6" workbookViewId="0">
      <selection activeCell="I27" sqref="I27"/>
    </sheetView>
  </sheetViews>
  <sheetFormatPr defaultColWidth="9.21875" defaultRowHeight="14.4" x14ac:dyDescent="0.3"/>
  <cols>
    <col min="1" max="2" width="9.21875" style="1"/>
    <col min="3" max="3" width="4.77734375" style="1" customWidth="1"/>
    <col min="4" max="4" width="10" style="1" bestFit="1" customWidth="1"/>
    <col min="5" max="5" width="37.88671875" style="1" bestFit="1" customWidth="1"/>
    <col min="6" max="6" width="4.44140625" style="1" customWidth="1"/>
    <col min="7" max="7" width="29.77734375" style="1" customWidth="1"/>
    <col min="8" max="8" width="11.44140625" style="2" customWidth="1"/>
    <col min="9" max="9" width="9.5546875" style="1" customWidth="1"/>
    <col min="10" max="10" width="11" style="1" customWidth="1"/>
    <col min="11" max="11" width="9.21875" style="1"/>
    <col min="12" max="12" width="13.21875" style="1" customWidth="1"/>
    <col min="13" max="16384" width="9.21875" style="1"/>
  </cols>
  <sheetData>
    <row r="2" spans="3:14" ht="30" customHeight="1" x14ac:dyDescent="0.3">
      <c r="C2" s="33" t="s">
        <v>21</v>
      </c>
      <c r="D2" s="33"/>
      <c r="E2" s="33"/>
      <c r="F2" s="33"/>
      <c r="G2" s="33"/>
      <c r="H2" s="33"/>
      <c r="I2" s="33"/>
      <c r="J2" s="27" t="s">
        <v>24</v>
      </c>
      <c r="K2" s="27"/>
      <c r="L2" s="27"/>
    </row>
    <row r="3" spans="3:14" ht="30" customHeight="1" x14ac:dyDescent="0.3">
      <c r="C3" s="16"/>
      <c r="D3" s="16"/>
      <c r="E3" s="16"/>
      <c r="F3" s="16"/>
      <c r="G3" s="16"/>
      <c r="H3" s="17"/>
      <c r="I3" s="16"/>
      <c r="J3" s="28" t="s">
        <v>50</v>
      </c>
      <c r="K3" s="28"/>
      <c r="L3" s="28"/>
      <c r="M3" s="18"/>
      <c r="N3" s="18"/>
    </row>
    <row r="4" spans="3:14" ht="30" customHeight="1" x14ac:dyDescent="0.3">
      <c r="C4" s="32" t="s">
        <v>49</v>
      </c>
      <c r="D4" s="32"/>
      <c r="E4" s="32"/>
      <c r="F4" s="32"/>
      <c r="G4" s="32"/>
      <c r="H4" s="32"/>
      <c r="I4" s="32"/>
      <c r="J4" s="28" t="s">
        <v>25</v>
      </c>
      <c r="K4" s="28"/>
      <c r="L4" s="28"/>
      <c r="M4" s="18"/>
      <c r="N4" s="18"/>
    </row>
    <row r="5" spans="3:14" ht="21" x14ac:dyDescent="0.4">
      <c r="C5" s="18"/>
      <c r="D5" s="19"/>
      <c r="E5" s="19"/>
      <c r="F5" s="19"/>
      <c r="G5" s="19"/>
      <c r="H5" s="20"/>
      <c r="I5" s="18"/>
      <c r="J5" s="18"/>
      <c r="K5" s="18"/>
      <c r="L5" s="18"/>
      <c r="M5" s="18"/>
      <c r="N5" s="18"/>
    </row>
    <row r="6" spans="3:14" ht="21" x14ac:dyDescent="0.4">
      <c r="C6" s="18"/>
      <c r="D6" s="19"/>
      <c r="E6" s="19"/>
      <c r="F6" s="19"/>
      <c r="G6" s="19"/>
      <c r="H6" s="20"/>
      <c r="I6" s="18"/>
      <c r="J6" s="18"/>
      <c r="K6" s="18"/>
      <c r="L6" s="18"/>
      <c r="M6" s="18"/>
      <c r="N6" s="18"/>
    </row>
    <row r="7" spans="3:14" s="5" customFormat="1" ht="28.8" x14ac:dyDescent="0.3">
      <c r="C7" s="3" t="s">
        <v>0</v>
      </c>
      <c r="D7" s="3" t="s">
        <v>13</v>
      </c>
      <c r="E7" s="3" t="s">
        <v>14</v>
      </c>
      <c r="F7" s="3" t="s">
        <v>15</v>
      </c>
      <c r="G7" s="3" t="s">
        <v>23</v>
      </c>
      <c r="H7" s="4" t="s">
        <v>16</v>
      </c>
      <c r="I7" s="3" t="s">
        <v>17</v>
      </c>
      <c r="J7" s="3" t="s">
        <v>18</v>
      </c>
      <c r="K7" s="3" t="s">
        <v>19</v>
      </c>
      <c r="L7" s="3" t="s">
        <v>20</v>
      </c>
    </row>
    <row r="8" spans="3:14" s="5" customFormat="1" ht="11.25" customHeight="1" x14ac:dyDescent="0.3"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7</v>
      </c>
      <c r="I8" s="6">
        <v>8</v>
      </c>
      <c r="J8" s="6">
        <v>9</v>
      </c>
      <c r="K8" s="6">
        <v>10</v>
      </c>
      <c r="L8" s="6">
        <v>11</v>
      </c>
    </row>
    <row r="9" spans="3:14" ht="28.8" x14ac:dyDescent="0.3">
      <c r="C9" s="7" t="s">
        <v>1</v>
      </c>
      <c r="D9" s="13">
        <v>520000712</v>
      </c>
      <c r="E9" s="13" t="s">
        <v>26</v>
      </c>
      <c r="F9" s="13" t="s">
        <v>37</v>
      </c>
      <c r="G9" s="14" t="s">
        <v>38</v>
      </c>
      <c r="H9" s="8"/>
      <c r="I9" s="15">
        <v>40</v>
      </c>
      <c r="J9" s="8">
        <f>H9*I9</f>
        <v>0</v>
      </c>
      <c r="K9" s="9">
        <v>0.23</v>
      </c>
      <c r="L9" s="8">
        <f>J9*1.23</f>
        <v>0</v>
      </c>
    </row>
    <row r="10" spans="3:14" x14ac:dyDescent="0.3">
      <c r="C10" s="7" t="s">
        <v>2</v>
      </c>
      <c r="D10" s="13">
        <v>520004845</v>
      </c>
      <c r="E10" s="13" t="s">
        <v>27</v>
      </c>
      <c r="F10" s="13" t="s">
        <v>37</v>
      </c>
      <c r="G10" s="14" t="s">
        <v>39</v>
      </c>
      <c r="H10" s="8"/>
      <c r="I10" s="15">
        <v>5</v>
      </c>
      <c r="J10" s="8">
        <f t="shared" ref="J10:J19" si="0">H10*I10</f>
        <v>0</v>
      </c>
      <c r="K10" s="9">
        <v>0.23</v>
      </c>
      <c r="L10" s="8">
        <f t="shared" ref="L10:L19" si="1">J10*1.23</f>
        <v>0</v>
      </c>
    </row>
    <row r="11" spans="3:14" x14ac:dyDescent="0.3">
      <c r="C11" s="7" t="s">
        <v>3</v>
      </c>
      <c r="D11" s="13">
        <v>520004846</v>
      </c>
      <c r="E11" s="13" t="s">
        <v>28</v>
      </c>
      <c r="F11" s="13" t="s">
        <v>37</v>
      </c>
      <c r="G11" s="14" t="s">
        <v>40</v>
      </c>
      <c r="H11" s="8"/>
      <c r="I11" s="15">
        <v>80</v>
      </c>
      <c r="J11" s="8">
        <f t="shared" si="0"/>
        <v>0</v>
      </c>
      <c r="K11" s="9">
        <v>0.23</v>
      </c>
      <c r="L11" s="8">
        <f t="shared" si="1"/>
        <v>0</v>
      </c>
    </row>
    <row r="12" spans="3:14" x14ac:dyDescent="0.3">
      <c r="C12" s="7" t="s">
        <v>4</v>
      </c>
      <c r="D12" s="13">
        <v>520009102</v>
      </c>
      <c r="E12" s="13" t="s">
        <v>29</v>
      </c>
      <c r="F12" s="13" t="s">
        <v>37</v>
      </c>
      <c r="G12" s="13" t="s">
        <v>41</v>
      </c>
      <c r="H12" s="8"/>
      <c r="I12" s="15">
        <v>1</v>
      </c>
      <c r="J12" s="8">
        <f t="shared" si="0"/>
        <v>0</v>
      </c>
      <c r="K12" s="9">
        <v>0.23</v>
      </c>
      <c r="L12" s="8">
        <f t="shared" si="1"/>
        <v>0</v>
      </c>
    </row>
    <row r="13" spans="3:14" x14ac:dyDescent="0.3">
      <c r="C13" s="7" t="s">
        <v>5</v>
      </c>
      <c r="D13" s="13">
        <v>520009881</v>
      </c>
      <c r="E13" s="13" t="s">
        <v>30</v>
      </c>
      <c r="F13" s="13" t="s">
        <v>37</v>
      </c>
      <c r="G13" s="14" t="s">
        <v>42</v>
      </c>
      <c r="H13" s="8"/>
      <c r="I13" s="15">
        <v>3</v>
      </c>
      <c r="J13" s="8">
        <f t="shared" si="0"/>
        <v>0</v>
      </c>
      <c r="K13" s="9">
        <v>0.23</v>
      </c>
      <c r="L13" s="8">
        <f t="shared" si="1"/>
        <v>0</v>
      </c>
    </row>
    <row r="14" spans="3:14" ht="28.8" x14ac:dyDescent="0.3">
      <c r="C14" s="7" t="s">
        <v>7</v>
      </c>
      <c r="D14" s="13">
        <v>520009922</v>
      </c>
      <c r="E14" s="13" t="s">
        <v>31</v>
      </c>
      <c r="F14" s="13" t="s">
        <v>37</v>
      </c>
      <c r="G14" s="14" t="s">
        <v>43</v>
      </c>
      <c r="H14" s="8"/>
      <c r="I14" s="15">
        <v>6</v>
      </c>
      <c r="J14" s="8">
        <f t="shared" si="0"/>
        <v>0</v>
      </c>
      <c r="K14" s="9">
        <v>0.23</v>
      </c>
      <c r="L14" s="8">
        <f t="shared" si="1"/>
        <v>0</v>
      </c>
    </row>
    <row r="15" spans="3:14" x14ac:dyDescent="0.3">
      <c r="C15" s="7" t="s">
        <v>8</v>
      </c>
      <c r="D15" s="13">
        <v>520010576</v>
      </c>
      <c r="E15" s="13" t="s">
        <v>32</v>
      </c>
      <c r="F15" s="13" t="s">
        <v>37</v>
      </c>
      <c r="G15" s="14" t="s">
        <v>44</v>
      </c>
      <c r="H15" s="8"/>
      <c r="I15" s="15">
        <v>15</v>
      </c>
      <c r="J15" s="8">
        <f t="shared" si="0"/>
        <v>0</v>
      </c>
      <c r="K15" s="9">
        <v>0.23</v>
      </c>
      <c r="L15" s="8">
        <f t="shared" si="1"/>
        <v>0</v>
      </c>
    </row>
    <row r="16" spans="3:14" ht="28.8" x14ac:dyDescent="0.3">
      <c r="C16" s="7" t="s">
        <v>9</v>
      </c>
      <c r="D16" s="13">
        <v>520010998</v>
      </c>
      <c r="E16" s="13" t="s">
        <v>33</v>
      </c>
      <c r="F16" s="13" t="s">
        <v>37</v>
      </c>
      <c r="G16" s="14" t="s">
        <v>45</v>
      </c>
      <c r="H16" s="8"/>
      <c r="I16" s="15">
        <v>2</v>
      </c>
      <c r="J16" s="8">
        <f t="shared" si="0"/>
        <v>0</v>
      </c>
      <c r="K16" s="9">
        <v>0.23</v>
      </c>
      <c r="L16" s="8">
        <f t="shared" si="1"/>
        <v>0</v>
      </c>
    </row>
    <row r="17" spans="3:12" ht="28.8" x14ac:dyDescent="0.3">
      <c r="C17" s="7" t="s">
        <v>10</v>
      </c>
      <c r="D17" s="13">
        <v>520011381</v>
      </c>
      <c r="E17" s="13" t="s">
        <v>34</v>
      </c>
      <c r="F17" s="13" t="s">
        <v>37</v>
      </c>
      <c r="G17" s="14" t="s">
        <v>46</v>
      </c>
      <c r="H17" s="8"/>
      <c r="I17" s="15">
        <v>6</v>
      </c>
      <c r="J17" s="8">
        <f t="shared" si="0"/>
        <v>0</v>
      </c>
      <c r="K17" s="9">
        <v>0.23</v>
      </c>
      <c r="L17" s="8">
        <f t="shared" si="1"/>
        <v>0</v>
      </c>
    </row>
    <row r="18" spans="3:12" ht="28.8" x14ac:dyDescent="0.3">
      <c r="C18" s="7" t="s">
        <v>11</v>
      </c>
      <c r="D18" s="13">
        <v>520013070</v>
      </c>
      <c r="E18" s="13" t="s">
        <v>35</v>
      </c>
      <c r="F18" s="13" t="s">
        <v>37</v>
      </c>
      <c r="G18" s="14" t="s">
        <v>47</v>
      </c>
      <c r="H18" s="8"/>
      <c r="I18" s="15">
        <v>3</v>
      </c>
      <c r="J18" s="8">
        <f t="shared" si="0"/>
        <v>0</v>
      </c>
      <c r="K18" s="9">
        <v>0.23</v>
      </c>
      <c r="L18" s="8">
        <f t="shared" si="1"/>
        <v>0</v>
      </c>
    </row>
    <row r="19" spans="3:12" x14ac:dyDescent="0.3">
      <c r="C19" s="7" t="s">
        <v>12</v>
      </c>
      <c r="D19" s="13">
        <v>520013450</v>
      </c>
      <c r="E19" s="13" t="s">
        <v>36</v>
      </c>
      <c r="F19" s="13" t="s">
        <v>37</v>
      </c>
      <c r="G19" s="14" t="s">
        <v>48</v>
      </c>
      <c r="H19" s="8"/>
      <c r="I19" s="23">
        <v>10</v>
      </c>
      <c r="J19" s="8">
        <f t="shared" si="0"/>
        <v>0</v>
      </c>
      <c r="K19" s="9">
        <v>0.23</v>
      </c>
      <c r="L19" s="8">
        <f t="shared" si="1"/>
        <v>0</v>
      </c>
    </row>
    <row r="20" spans="3:12" ht="36" customHeight="1" x14ac:dyDescent="0.3">
      <c r="C20" s="29" t="s">
        <v>22</v>
      </c>
      <c r="D20" s="30"/>
      <c r="E20" s="30"/>
      <c r="F20" s="30"/>
      <c r="G20" s="30"/>
      <c r="H20" s="31"/>
      <c r="I20" s="21" t="s">
        <v>6</v>
      </c>
      <c r="J20" s="22">
        <f>SUM(J9:J19)</f>
        <v>0</v>
      </c>
      <c r="K20" s="10">
        <v>0.23</v>
      </c>
      <c r="L20" s="22">
        <f>SUM(L9:L19)</f>
        <v>0</v>
      </c>
    </row>
    <row r="23" spans="3:12" x14ac:dyDescent="0.3">
      <c r="E23" s="11"/>
      <c r="F23" s="11"/>
      <c r="G23" s="11"/>
    </row>
    <row r="24" spans="3:12" x14ac:dyDescent="0.3">
      <c r="E24" s="11"/>
      <c r="F24" s="11"/>
      <c r="G24" s="11"/>
    </row>
    <row r="25" spans="3:12" x14ac:dyDescent="0.3">
      <c r="E25" s="11"/>
      <c r="F25" s="11"/>
      <c r="G25" s="12"/>
    </row>
    <row r="26" spans="3:12" ht="15.6" x14ac:dyDescent="0.3">
      <c r="E26" s="11"/>
      <c r="F26" s="11"/>
      <c r="G26" s="24" t="s">
        <v>51</v>
      </c>
      <c r="H26" s="25"/>
      <c r="I26" s="26"/>
      <c r="J26" s="26"/>
      <c r="K26" s="26"/>
    </row>
    <row r="27" spans="3:12" x14ac:dyDescent="0.3">
      <c r="G27" s="34" t="s">
        <v>52</v>
      </c>
    </row>
  </sheetData>
  <mergeCells count="6">
    <mergeCell ref="J2:L2"/>
    <mergeCell ref="J3:L3"/>
    <mergeCell ref="C20:H20"/>
    <mergeCell ref="C4:I4"/>
    <mergeCell ref="C2:I2"/>
    <mergeCell ref="J4:L4"/>
  </mergeCells>
  <pageMargins left="0.70866141732283472" right="0.70866141732283472" top="0.74803149606299213" bottom="0.74803149606299213" header="0.31496062992125984" footer="0.31496062992125984"/>
  <pageSetup paperSize="9" scale="8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Budkiewicz</dc:creator>
  <cp:lastModifiedBy>Luiza Budkiewicz</cp:lastModifiedBy>
  <cp:lastPrinted>2025-08-25T11:40:13Z</cp:lastPrinted>
  <dcterms:created xsi:type="dcterms:W3CDTF">2021-04-16T04:59:41Z</dcterms:created>
  <dcterms:modified xsi:type="dcterms:W3CDTF">2025-08-25T11:42:21Z</dcterms:modified>
</cp:coreProperties>
</file>