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za365-my.sharepoint.com/personal/bartosz_kot_mza_waw_pl/Documents/Dokumenty/postępowania/100_NL_BK_25/na_strone/"/>
    </mc:Choice>
  </mc:AlternateContent>
  <xr:revisionPtr revIDLastSave="23" documentId="13_ncr:1_{AEAC879D-620F-4BB0-844F-33927BC91381}" xr6:coauthVersionLast="47" xr6:coauthVersionMax="47" xr10:uidLastSave="{AEE0B0A4-D748-4365-93C2-B49E33DBE058}"/>
  <bookViews>
    <workbookView xWindow="-110" yWindow="-110" windowWidth="38620" windowHeight="218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K41" i="1"/>
  <c r="K40" i="1"/>
  <c r="M40" i="1" s="1"/>
  <c r="K34" i="1"/>
  <c r="M34" i="1"/>
  <c r="K35" i="1"/>
  <c r="M35" i="1"/>
  <c r="K36" i="1"/>
  <c r="M36" i="1" s="1"/>
  <c r="K37" i="1"/>
  <c r="M37" i="1"/>
  <c r="K38" i="1"/>
  <c r="M38" i="1" s="1"/>
  <c r="K39" i="1"/>
  <c r="M39" i="1" s="1"/>
  <c r="K10" i="1" l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9" i="1"/>
  <c r="M9" i="1" s="1"/>
</calcChain>
</file>

<file path=xl/sharedStrings.xml><?xml version="1.0" encoding="utf-8"?>
<sst xmlns="http://schemas.openxmlformats.org/spreadsheetml/2006/main" count="157" uniqueCount="119">
  <si>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</si>
  <si>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</si>
  <si>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</si>
  <si>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</si>
  <si>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</si>
  <si>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</si>
  <si>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</si>
  <si>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</si>
  <si>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</si>
  <si>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</si>
  <si>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</si>
  <si>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</si>
  <si>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</si>
  <si>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</si>
  <si>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</si>
  <si>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</si>
  <si>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</si>
  <si>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</si>
  <si>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</si>
  <si>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</si>
  <si>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</si>
  <si>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</si>
  <si>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</si>
  <si>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</si>
  <si>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</si>
  <si>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</si>
  <si>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</si>
  <si>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Indeks SAP</t>
  </si>
  <si>
    <t>Przedmiot zamówienia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</si>
  <si>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</si>
  <si>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</si>
  <si>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</si>
  <si>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</si>
  <si>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</si>
  <si>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</si>
  <si>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</si>
  <si>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</si>
  <si>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Numer katalogowy przedmiotu zamówienia</t>
  </si>
  <si>
    <t>Wymagany producent/dystrybutor przedmiotu zamówienia</t>
  </si>
  <si>
    <t>Dokument należy opatrzyć kwalifikowanym podpisem elektronicznym</t>
  </si>
  <si>
    <t>Załącznik nr 1a do Siwz</t>
  </si>
  <si>
    <t>26.</t>
  </si>
  <si>
    <t>27.</t>
  </si>
  <si>
    <t>28.</t>
  </si>
  <si>
    <t>29.</t>
  </si>
  <si>
    <t>30.</t>
  </si>
  <si>
    <t>31.</t>
  </si>
  <si>
    <t>32.</t>
  </si>
  <si>
    <t>Przycisk otwierania drzwi</t>
  </si>
  <si>
    <t>SZT.</t>
  </si>
  <si>
    <t>33.25201-6012 MAN</t>
  </si>
  <si>
    <t>Przycisk podświetlany czerwony</t>
  </si>
  <si>
    <t>88.25503-0109  MAN</t>
  </si>
  <si>
    <t>MAN</t>
  </si>
  <si>
    <t>Przycisk skrzynkowy szaro-niebieski</t>
  </si>
  <si>
    <t>1506-080-062 SOLARIS</t>
  </si>
  <si>
    <t>Przycisk otwierania drzwi ESCHA PK 22-0036 czerwony</t>
  </si>
  <si>
    <t>1506-080-015 SOLARIS
SS10.PK22/S-66.OP(E1) ESCHA</t>
  </si>
  <si>
    <t>ESCHA</t>
  </si>
  <si>
    <t>Przycisk sygnał stop szaro-czerwony na ściane</t>
  </si>
  <si>
    <t>1506-002-135 SOLARIS</t>
  </si>
  <si>
    <t>Przycisk 2-funkcyjny ESCHA TSG 101 STOP + DRZWI</t>
  </si>
  <si>
    <t xml:space="preserve">1506-080-070 SOLARIS
A.628.820.18.10 MERCEDES
ESCHA 	TSG101-0188  8605806 </t>
  </si>
  <si>
    <t>Przycisk otwierania drzwi zewnętrzny ESCHA PK23-0050 czerwony z czarną strzałką</t>
  </si>
  <si>
    <t xml:space="preserve">1506-080-069 SOLARIS
1362-518-383 AUTOSAN
PK23-0050 ESCHA </t>
  </si>
  <si>
    <t>Przycisk wodoodporny awaryjnego otwierania drzwi</t>
  </si>
  <si>
    <t>1506-080-070 SOLARIS
EAO 14-131-012Μ</t>
  </si>
  <si>
    <t>Przycisk ESCHA PK 22-0017 czerwony + 2 strzałki</t>
  </si>
  <si>
    <t>1526-002-110 SOLARIS
SS10.PK22/S-66.OP.B22.1(E1) ESCHA</t>
  </si>
  <si>
    <t>Przycisk otwierania 2 drzwi</t>
  </si>
  <si>
    <t>1553-515-000 SOLARIS</t>
  </si>
  <si>
    <t>Przycisk czerwony „światła awaryjne" na pulpicie kierowcy</t>
  </si>
  <si>
    <t>1553-526-000 SOLARIS</t>
  </si>
  <si>
    <t>Przycisk CAPTRON HWT2 na poręcz szaro-czerwony STOP + BRAILLE</t>
  </si>
  <si>
    <t>0000-405-367 SOLARIS</t>
  </si>
  <si>
    <t>Przycisk aparatu sterującego drzwiami pasażera ESCHA</t>
  </si>
  <si>
    <t>1-8.52BT.OP.8702669 ESCHA
ZP.87026.6900</t>
  </si>
  <si>
    <t>Przycisk dotykowy "Inwalida" CAPTRON</t>
  </si>
  <si>
    <t>A.013.820.57.10* MERCEDES
CHT4-245P-90/TG-SR CAPTORN</t>
  </si>
  <si>
    <t>CAPTRON MERCEDES</t>
  </si>
  <si>
    <t>Przycisk otwierania 4 drzwi</t>
  </si>
  <si>
    <t>1553-626-176 SOLARIS</t>
  </si>
  <si>
    <t>Przycisk PIEZO zewnętrznego otwierania drzwi</t>
  </si>
  <si>
    <t>36C1-200-004 SOLBUS</t>
  </si>
  <si>
    <t>A.004.545.75.14 MERCEDES</t>
  </si>
  <si>
    <t>Przycisk drzwi</t>
  </si>
  <si>
    <t>A.014.820.89.10 MERCEDES</t>
  </si>
  <si>
    <t>Przycisk otwierania drzwi ESCHA HST35</t>
  </si>
  <si>
    <t>0004-016-072 SOLARIS
SS10.HSTI35-0001 ESCHA</t>
  </si>
  <si>
    <t>Przycisk pulpitu- klawisz zezwolenia VDO</t>
  </si>
  <si>
    <t>12A1-711-022 SOLBUS
1526.9101059233 VDO</t>
  </si>
  <si>
    <t>VDO</t>
  </si>
  <si>
    <t>Przycisk awaryjnego otwierania drzwi z osłoną CAPTRON</t>
  </si>
  <si>
    <t>36C1-200-001 SOLBUS
CHT3-A10P-269/TG-SR CAPTRON</t>
  </si>
  <si>
    <t>Przycisk żółto-niebiesko-biały ESCHA PK22 sensor-wózek inwalidy</t>
  </si>
  <si>
    <t>1506-080-057 SOLARIS
	SS10.PK22/S-66.4P.B2.1 ESCHA</t>
  </si>
  <si>
    <t>Przycisk "Rampa Inwalidy" CAPTRON</t>
  </si>
  <si>
    <t>36C1-200-003 SOLBUS
CHT3-115P-90/TG-SR</t>
  </si>
  <si>
    <t>Przycisk ESCHA HST35 szaro-czerwony - 
STOP + BRAILLE</t>
  </si>
  <si>
    <t>0004-015-858 SOLARIS</t>
  </si>
  <si>
    <t>Przycisk zewnętrzny otwierania drzwi CAPTRON</t>
  </si>
  <si>
    <t>A.018.820.69.10* MERCEDES
 8707536 ESCHA</t>
  </si>
  <si>
    <t>ESCHA/MERCEDES</t>
  </si>
  <si>
    <t>Przycisk zewnętrzny otwierania drzwi</t>
  </si>
  <si>
    <t>A.018.820.70.10 MERCEDES</t>
  </si>
  <si>
    <t>Przycisk ESCHA HST0 żółto-niebieski "WÓZEK DZIECIĘCY" + BRAILLE + podświetlanie</t>
  </si>
  <si>
    <t>0004-026-084 SOLARIS
SS10HST10-0001</t>
  </si>
  <si>
    <t>Zestaw pakietowy przycisku drzwi(otwarcie wszystkich drzwi+ciepły guzik+Auto)</t>
  </si>
  <si>
    <t>83.25504-0012 MAN
81.25504-0093 MAN
83.25504-0021 MAN</t>
  </si>
  <si>
    <t>Przycisk STOP+DRZWI ESCHA szaro-niebieski + BRAILLE + podświetlany na poręcz</t>
  </si>
  <si>
    <t>0004-037-681 SOLARIS
HSTI35-BT01-45-03B57-RG</t>
  </si>
  <si>
    <t>Przycisk - światła awaryjne 0-1 ACTIA na pulpicie kierowcy</t>
  </si>
  <si>
    <t>5300-016-008 SOLARIS
AY40010226 ACTIA</t>
  </si>
  <si>
    <t>Przycisk otwierania drzwi T2 na pulpicie kierowcy</t>
  </si>
  <si>
    <t>5300-025-349 SOLARIS
AY40010381 ACTIA</t>
  </si>
  <si>
    <t>Przycisk wyłącznika klimatyzacji na pulpicie kierowcy</t>
  </si>
  <si>
    <t>83.25504-5032 MAN</t>
  </si>
  <si>
    <t>postępowanie nr 100/NL/BK/25</t>
  </si>
  <si>
    <t>Dostawa przycisków do autobusów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</si>
</sst>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6"/>
      <color rgb="FFFF0000"/>
      <name val="Aptos"/>
      <family val="2"/>
    </font>
    <font>
      <sz val="7"/>
      <color theme="1"/>
      <name val="Aptos"/>
      <family val="2"/>
    </font>
    <font>
      <sz val="11"/>
      <color rgb="FFFF0000"/>
      <name val="Aptos"/>
      <family val="2"/>
    </font>
    <font>
      <sz val="8"/>
      <name val="Calibri"/>
      <family val="2"/>
      <charset val="238"/>
      <scheme val="minor"/>
    </font>
    <font>
      <sz val="11"/>
      <name val="Aptos"/>
      <family val="2"/>
    </font>
    <font>
      <b/>
      <sz val="11"/>
      <name val="Aptos"/>
      <family val="2"/>
    </font>
    <font>
      <b/>
      <sz val="16"/>
      <name val="Aptos"/>
      <family val="2"/>
    </font>
    <font>
      <b/>
      <sz val="12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47"/>
  <sheetViews>
    <sheetView tabSelected="1" workbookViewId="0"/>
  </sheetViews>
  <sheetFormatPr defaultColWidth="9.26953125" defaultRowHeight="14.5" x14ac:dyDescent="0.35"/>
  <cols>
    <col min="1" max="2" width="9.26953125" style="1"/>
    <col min="3" max="3" width="4.7265625" style="1" customWidth="1"/>
    <col min="4" max="4" width="18.90625" style="1" customWidth="1"/>
    <col min="5" max="5" width="36" style="1" customWidth="1"/>
    <col min="6" max="6" width="4.453125" style="1" customWidth="1"/>
    <col min="7" max="7" width="29.7265625" style="1" customWidth="1"/>
    <col min="8" max="8" width="32.453125" style="1" customWidth="1"/>
    <col min="9" max="9" width="11.453125" style="3" customWidth="1"/>
    <col min="10" max="10" width="9.54296875" style="1" customWidth="1"/>
    <col min="11" max="11" width="11" style="1" customWidth="1"/>
    <col min="12" max="12" width="9.26953125" style="1"/>
    <col min="13" max="13" width="13.26953125" style="1" customWidth="1"/>
    <col min="14" max="16384" width="9.26953125" style="1"/>
  </cols>
  <sheetData>
    <row r="2" spans="3:13" ht="30" customHeight="1" x14ac:dyDescent="0.35">
      <c r="C2" s="27" t="s">
        <v>35</v>
      </c>
      <c r="D2" s="27"/>
      <c r="E2" s="27"/>
      <c r="F2" s="27"/>
      <c r="G2" s="27"/>
      <c r="H2" s="27"/>
      <c r="I2" s="27"/>
      <c r="J2" s="27"/>
      <c r="K2" s="21" t="s">
        <v>40</v>
      </c>
      <c r="L2" s="21"/>
      <c r="M2" s="21"/>
    </row>
    <row r="3" spans="3:13" ht="30" customHeight="1" x14ac:dyDescent="0.35">
      <c r="C3" s="16"/>
      <c r="D3" s="16"/>
      <c r="E3" s="16"/>
      <c r="F3" s="16"/>
      <c r="G3" s="16"/>
      <c r="H3" s="16"/>
      <c r="I3" s="17"/>
      <c r="J3" s="16"/>
      <c r="K3" s="22" t="s">
        <v>117</v>
      </c>
      <c r="L3" s="22"/>
      <c r="M3" s="22"/>
    </row>
    <row r="4" spans="3:13" ht="30" customHeight="1" x14ac:dyDescent="0.35">
      <c r="C4" s="26" t="s">
        <v>118</v>
      </c>
      <c r="D4" s="26"/>
      <c r="E4" s="26"/>
      <c r="F4" s="26"/>
      <c r="G4" s="26"/>
      <c r="H4" s="26"/>
      <c r="I4" s="26"/>
      <c r="J4" s="26"/>
      <c r="K4" s="18"/>
      <c r="L4" s="18"/>
      <c r="M4" s="18"/>
    </row>
    <row r="5" spans="3:13" ht="21" x14ac:dyDescent="0.5">
      <c r="D5" s="2"/>
      <c r="E5" s="2"/>
      <c r="F5" s="2"/>
      <c r="G5" s="2"/>
      <c r="H5" s="2"/>
    </row>
    <row r="6" spans="3:13" ht="21" x14ac:dyDescent="0.5">
      <c r="D6" s="2"/>
      <c r="E6" s="2"/>
      <c r="F6" s="2"/>
      <c r="G6" s="2"/>
      <c r="H6" s="2"/>
    </row>
    <row r="7" spans="3:13" s="6" customFormat="1" ht="43.5" x14ac:dyDescent="0.35">
      <c r="C7" s="4" t="s">
        <v>0</v>
      </c>
      <c r="D7" s="4" t="s">
        <v>27</v>
      </c>
      <c r="E7" s="4" t="s">
        <v>28</v>
      </c>
      <c r="F7" s="4" t="s">
        <v>29</v>
      </c>
      <c r="G7" s="4" t="s">
        <v>37</v>
      </c>
      <c r="H7" s="4" t="s">
        <v>38</v>
      </c>
      <c r="I7" s="5" t="s">
        <v>30</v>
      </c>
      <c r="J7" s="4" t="s">
        <v>31</v>
      </c>
      <c r="K7" s="4" t="s">
        <v>32</v>
      </c>
      <c r="L7" s="4" t="s">
        <v>33</v>
      </c>
      <c r="M7" s="4" t="s">
        <v>34</v>
      </c>
    </row>
    <row r="8" spans="3:13" s="6" customFormat="1" ht="11.25" customHeight="1" x14ac:dyDescent="0.35">
      <c r="C8" s="7">
        <v>1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7">
        <v>10</v>
      </c>
      <c r="M8" s="7">
        <v>11</v>
      </c>
    </row>
    <row r="9" spans="3:13" x14ac:dyDescent="0.35">
      <c r="C9" s="8" t="s">
        <v>1</v>
      </c>
      <c r="D9" s="9">
        <v>500000192</v>
      </c>
      <c r="E9" s="9" t="s">
        <v>48</v>
      </c>
      <c r="F9" s="9" t="s">
        <v>49</v>
      </c>
      <c r="G9" s="9" t="s">
        <v>50</v>
      </c>
      <c r="H9" s="9"/>
      <c r="I9" s="10"/>
      <c r="J9" s="8">
        <v>15</v>
      </c>
      <c r="K9" s="10">
        <f>I9*J9</f>
        <v>0</v>
      </c>
      <c r="L9" s="11">
        <v>0.23</v>
      </c>
      <c r="M9" s="10">
        <f>K9*1.23</f>
        <v>0</v>
      </c>
    </row>
    <row r="10" spans="3:13" x14ac:dyDescent="0.35">
      <c r="C10" s="8" t="s">
        <v>2</v>
      </c>
      <c r="D10" s="9">
        <v>500001111</v>
      </c>
      <c r="E10" s="9" t="s">
        <v>51</v>
      </c>
      <c r="F10" s="9" t="s">
        <v>49</v>
      </c>
      <c r="G10" s="9" t="s">
        <v>52</v>
      </c>
      <c r="H10" s="9" t="s">
        <v>53</v>
      </c>
      <c r="I10" s="10"/>
      <c r="J10" s="8">
        <v>35</v>
      </c>
      <c r="K10" s="10">
        <f t="shared" ref="K10:K33" si="0">I10*J10</f>
        <v>0</v>
      </c>
      <c r="L10" s="11">
        <v>0.23</v>
      </c>
      <c r="M10" s="10">
        <f t="shared" ref="M10:M33" si="1">K10*1.23</f>
        <v>0</v>
      </c>
    </row>
    <row r="11" spans="3:13" x14ac:dyDescent="0.35">
      <c r="C11" s="8" t="s">
        <v>3</v>
      </c>
      <c r="D11" s="9">
        <v>500005225</v>
      </c>
      <c r="E11" s="9" t="s">
        <v>54</v>
      </c>
      <c r="F11" s="9" t="s">
        <v>49</v>
      </c>
      <c r="G11" s="9" t="s">
        <v>55</v>
      </c>
      <c r="H11" s="9"/>
      <c r="I11" s="10"/>
      <c r="J11" s="8">
        <v>70</v>
      </c>
      <c r="K11" s="10">
        <f t="shared" si="0"/>
        <v>0</v>
      </c>
      <c r="L11" s="11">
        <v>0.23</v>
      </c>
      <c r="M11" s="10">
        <f t="shared" si="1"/>
        <v>0</v>
      </c>
    </row>
    <row r="12" spans="3:13" ht="29" x14ac:dyDescent="0.35">
      <c r="C12" s="8" t="s">
        <v>4</v>
      </c>
      <c r="D12" s="9">
        <v>500005255</v>
      </c>
      <c r="E12" s="9" t="s">
        <v>56</v>
      </c>
      <c r="F12" s="9" t="s">
        <v>49</v>
      </c>
      <c r="G12" s="9" t="s">
        <v>57</v>
      </c>
      <c r="H12" s="9" t="s">
        <v>58</v>
      </c>
      <c r="I12" s="10"/>
      <c r="J12" s="8">
        <v>20</v>
      </c>
      <c r="K12" s="10">
        <f t="shared" si="0"/>
        <v>0</v>
      </c>
      <c r="L12" s="11">
        <v>0.23</v>
      </c>
      <c r="M12" s="10">
        <f t="shared" si="1"/>
        <v>0</v>
      </c>
    </row>
    <row r="13" spans="3:13" ht="29" x14ac:dyDescent="0.35">
      <c r="C13" s="8" t="s">
        <v>5</v>
      </c>
      <c r="D13" s="9">
        <v>500005257</v>
      </c>
      <c r="E13" s="9" t="s">
        <v>59</v>
      </c>
      <c r="F13" s="9" t="s">
        <v>49</v>
      </c>
      <c r="G13" s="9" t="s">
        <v>60</v>
      </c>
      <c r="H13" s="9"/>
      <c r="I13" s="10"/>
      <c r="J13" s="8">
        <v>30</v>
      </c>
      <c r="K13" s="10">
        <f t="shared" si="0"/>
        <v>0</v>
      </c>
      <c r="L13" s="11">
        <v>0.23</v>
      </c>
      <c r="M13" s="10">
        <f t="shared" si="1"/>
        <v>0</v>
      </c>
    </row>
    <row r="14" spans="3:13" ht="43.5" x14ac:dyDescent="0.35">
      <c r="C14" s="8" t="s">
        <v>7</v>
      </c>
      <c r="D14" s="9">
        <v>500005259</v>
      </c>
      <c r="E14" s="9" t="s">
        <v>61</v>
      </c>
      <c r="F14" s="9" t="s">
        <v>49</v>
      </c>
      <c r="G14" s="9" t="s">
        <v>62</v>
      </c>
      <c r="H14" s="9" t="s">
        <v>58</v>
      </c>
      <c r="I14" s="10"/>
      <c r="J14" s="8">
        <v>90</v>
      </c>
      <c r="K14" s="10">
        <f t="shared" si="0"/>
        <v>0</v>
      </c>
      <c r="L14" s="11">
        <v>0.23</v>
      </c>
      <c r="M14" s="10">
        <f t="shared" si="1"/>
        <v>0</v>
      </c>
    </row>
    <row r="15" spans="3:13" ht="43.5" x14ac:dyDescent="0.35">
      <c r="C15" s="8" t="s">
        <v>8</v>
      </c>
      <c r="D15" s="9">
        <v>500005261</v>
      </c>
      <c r="E15" s="9" t="s">
        <v>63</v>
      </c>
      <c r="F15" s="9" t="s">
        <v>49</v>
      </c>
      <c r="G15" s="9" t="s">
        <v>64</v>
      </c>
      <c r="H15" s="9" t="s">
        <v>58</v>
      </c>
      <c r="I15" s="10"/>
      <c r="J15" s="8">
        <v>420</v>
      </c>
      <c r="K15" s="10">
        <f t="shared" si="0"/>
        <v>0</v>
      </c>
      <c r="L15" s="11">
        <v>0.23</v>
      </c>
      <c r="M15" s="10">
        <f t="shared" si="1"/>
        <v>0</v>
      </c>
    </row>
    <row r="16" spans="3:13" ht="29" x14ac:dyDescent="0.35">
      <c r="C16" s="8" t="s">
        <v>9</v>
      </c>
      <c r="D16" s="9">
        <v>500005264</v>
      </c>
      <c r="E16" s="9" t="s">
        <v>65</v>
      </c>
      <c r="F16" s="9" t="s">
        <v>49</v>
      </c>
      <c r="G16" s="9" t="s">
        <v>66</v>
      </c>
      <c r="H16" s="9"/>
      <c r="I16" s="10"/>
      <c r="J16" s="8">
        <v>100</v>
      </c>
      <c r="K16" s="10">
        <f t="shared" si="0"/>
        <v>0</v>
      </c>
      <c r="L16" s="11">
        <v>0.23</v>
      </c>
      <c r="M16" s="10">
        <f t="shared" si="1"/>
        <v>0</v>
      </c>
    </row>
    <row r="17" spans="3:13" ht="43.5" x14ac:dyDescent="0.35">
      <c r="C17" s="8" t="s">
        <v>10</v>
      </c>
      <c r="D17" s="9">
        <v>500005294</v>
      </c>
      <c r="E17" s="9" t="s">
        <v>67</v>
      </c>
      <c r="F17" s="9" t="s">
        <v>49</v>
      </c>
      <c r="G17" s="9" t="s">
        <v>68</v>
      </c>
      <c r="H17" s="9" t="s">
        <v>58</v>
      </c>
      <c r="I17" s="10"/>
      <c r="J17" s="8">
        <v>110</v>
      </c>
      <c r="K17" s="10">
        <f t="shared" si="0"/>
        <v>0</v>
      </c>
      <c r="L17" s="11">
        <v>0.23</v>
      </c>
      <c r="M17" s="10">
        <f t="shared" si="1"/>
        <v>0</v>
      </c>
    </row>
    <row r="18" spans="3:13" x14ac:dyDescent="0.35">
      <c r="C18" s="8" t="s">
        <v>11</v>
      </c>
      <c r="D18" s="9">
        <v>500006808</v>
      </c>
      <c r="E18" s="9" t="s">
        <v>69</v>
      </c>
      <c r="F18" s="9" t="s">
        <v>49</v>
      </c>
      <c r="G18" s="9" t="s">
        <v>70</v>
      </c>
      <c r="H18" s="9"/>
      <c r="I18" s="10"/>
      <c r="J18" s="8">
        <v>10</v>
      </c>
      <c r="K18" s="10">
        <f t="shared" si="0"/>
        <v>0</v>
      </c>
      <c r="L18" s="11">
        <v>0.23</v>
      </c>
      <c r="M18" s="10">
        <f t="shared" si="1"/>
        <v>0</v>
      </c>
    </row>
    <row r="19" spans="3:13" ht="29" x14ac:dyDescent="0.35">
      <c r="C19" s="8" t="s">
        <v>12</v>
      </c>
      <c r="D19" s="9">
        <v>500006810</v>
      </c>
      <c r="E19" s="9" t="s">
        <v>71</v>
      </c>
      <c r="F19" s="9" t="s">
        <v>49</v>
      </c>
      <c r="G19" s="9" t="s">
        <v>72</v>
      </c>
      <c r="H19" s="9"/>
      <c r="I19" s="10"/>
      <c r="J19" s="8">
        <v>15</v>
      </c>
      <c r="K19" s="10">
        <f t="shared" si="0"/>
        <v>0</v>
      </c>
      <c r="L19" s="11">
        <v>0.23</v>
      </c>
      <c r="M19" s="10">
        <f t="shared" si="1"/>
        <v>0</v>
      </c>
    </row>
    <row r="20" spans="3:13" ht="29" x14ac:dyDescent="0.35">
      <c r="C20" s="8" t="s">
        <v>13</v>
      </c>
      <c r="D20" s="9">
        <v>500007486</v>
      </c>
      <c r="E20" s="9" t="s">
        <v>73</v>
      </c>
      <c r="F20" s="9" t="s">
        <v>49</v>
      </c>
      <c r="G20" s="9" t="s">
        <v>74</v>
      </c>
      <c r="H20" s="9"/>
      <c r="I20" s="10"/>
      <c r="J20" s="8">
        <v>30</v>
      </c>
      <c r="K20" s="10">
        <f t="shared" si="0"/>
        <v>0</v>
      </c>
      <c r="L20" s="11">
        <v>0.23</v>
      </c>
      <c r="M20" s="10">
        <f t="shared" si="1"/>
        <v>0</v>
      </c>
    </row>
    <row r="21" spans="3:13" ht="29" x14ac:dyDescent="0.35">
      <c r="C21" s="8" t="s">
        <v>14</v>
      </c>
      <c r="D21" s="9">
        <v>500007493</v>
      </c>
      <c r="E21" s="9" t="s">
        <v>75</v>
      </c>
      <c r="F21" s="9" t="s">
        <v>49</v>
      </c>
      <c r="G21" s="9" t="s">
        <v>76</v>
      </c>
      <c r="H21" s="9" t="s">
        <v>58</v>
      </c>
      <c r="I21" s="10"/>
      <c r="J21" s="8">
        <v>150</v>
      </c>
      <c r="K21" s="10">
        <f t="shared" si="0"/>
        <v>0</v>
      </c>
      <c r="L21" s="11">
        <v>0.23</v>
      </c>
      <c r="M21" s="10">
        <f t="shared" si="1"/>
        <v>0</v>
      </c>
    </row>
    <row r="22" spans="3:13" ht="29" x14ac:dyDescent="0.35">
      <c r="C22" s="8" t="s">
        <v>15</v>
      </c>
      <c r="D22" s="9">
        <v>500008063</v>
      </c>
      <c r="E22" s="9" t="s">
        <v>77</v>
      </c>
      <c r="F22" s="9" t="s">
        <v>49</v>
      </c>
      <c r="G22" s="9" t="s">
        <v>78</v>
      </c>
      <c r="H22" s="9" t="s">
        <v>79</v>
      </c>
      <c r="I22" s="10"/>
      <c r="J22" s="8">
        <v>20</v>
      </c>
      <c r="K22" s="10">
        <f t="shared" si="0"/>
        <v>0</v>
      </c>
      <c r="L22" s="11">
        <v>0.23</v>
      </c>
      <c r="M22" s="10">
        <f t="shared" si="1"/>
        <v>0</v>
      </c>
    </row>
    <row r="23" spans="3:13" x14ac:dyDescent="0.35">
      <c r="C23" s="8" t="s">
        <v>16</v>
      </c>
      <c r="D23" s="9">
        <v>500008085</v>
      </c>
      <c r="E23" s="9" t="s">
        <v>80</v>
      </c>
      <c r="F23" s="9" t="s">
        <v>49</v>
      </c>
      <c r="G23" s="9" t="s">
        <v>81</v>
      </c>
      <c r="H23" s="9"/>
      <c r="I23" s="10"/>
      <c r="J23" s="8">
        <v>15</v>
      </c>
      <c r="K23" s="10">
        <f t="shared" si="0"/>
        <v>0</v>
      </c>
      <c r="L23" s="11">
        <v>0.23</v>
      </c>
      <c r="M23" s="10">
        <f t="shared" si="1"/>
        <v>0</v>
      </c>
    </row>
    <row r="24" spans="3:13" ht="29" x14ac:dyDescent="0.35">
      <c r="C24" s="8" t="s">
        <v>17</v>
      </c>
      <c r="D24" s="9">
        <v>500008673</v>
      </c>
      <c r="E24" s="9" t="s">
        <v>82</v>
      </c>
      <c r="F24" s="9" t="s">
        <v>49</v>
      </c>
      <c r="G24" s="9" t="s">
        <v>83</v>
      </c>
      <c r="H24" s="9"/>
      <c r="I24" s="10"/>
      <c r="J24" s="8">
        <v>50</v>
      </c>
      <c r="K24" s="10">
        <f t="shared" si="0"/>
        <v>0</v>
      </c>
      <c r="L24" s="11">
        <v>0.23</v>
      </c>
      <c r="M24" s="10">
        <f t="shared" si="1"/>
        <v>0</v>
      </c>
    </row>
    <row r="25" spans="3:13" x14ac:dyDescent="0.35">
      <c r="C25" s="8" t="s">
        <v>18</v>
      </c>
      <c r="D25" s="9">
        <v>500009191</v>
      </c>
      <c r="E25" s="9" t="s">
        <v>48</v>
      </c>
      <c r="F25" s="9" t="s">
        <v>49</v>
      </c>
      <c r="G25" s="9" t="s">
        <v>84</v>
      </c>
      <c r="H25" s="9"/>
      <c r="I25" s="10"/>
      <c r="J25" s="8">
        <v>30</v>
      </c>
      <c r="K25" s="10">
        <f t="shared" si="0"/>
        <v>0</v>
      </c>
      <c r="L25" s="11">
        <v>0.23</v>
      </c>
      <c r="M25" s="10">
        <f t="shared" si="1"/>
        <v>0</v>
      </c>
    </row>
    <row r="26" spans="3:13" x14ac:dyDescent="0.35">
      <c r="C26" s="8" t="s">
        <v>19</v>
      </c>
      <c r="D26" s="9">
        <v>500009398</v>
      </c>
      <c r="E26" s="9" t="s">
        <v>85</v>
      </c>
      <c r="F26" s="9" t="s">
        <v>49</v>
      </c>
      <c r="G26" s="9" t="s">
        <v>86</v>
      </c>
      <c r="H26" s="9"/>
      <c r="I26" s="10"/>
      <c r="J26" s="8">
        <v>85</v>
      </c>
      <c r="K26" s="10">
        <f t="shared" si="0"/>
        <v>0</v>
      </c>
      <c r="L26" s="11">
        <v>0.23</v>
      </c>
      <c r="M26" s="10">
        <f t="shared" si="1"/>
        <v>0</v>
      </c>
    </row>
    <row r="27" spans="3:13" ht="29" x14ac:dyDescent="0.35">
      <c r="C27" s="8" t="s">
        <v>20</v>
      </c>
      <c r="D27" s="9">
        <v>500009511</v>
      </c>
      <c r="E27" s="9" t="s">
        <v>87</v>
      </c>
      <c r="F27" s="9" t="s">
        <v>49</v>
      </c>
      <c r="G27" s="9" t="s">
        <v>88</v>
      </c>
      <c r="H27" s="9" t="s">
        <v>58</v>
      </c>
      <c r="I27" s="10"/>
      <c r="J27" s="8">
        <v>140</v>
      </c>
      <c r="K27" s="10">
        <f t="shared" si="0"/>
        <v>0</v>
      </c>
      <c r="L27" s="11">
        <v>0.23</v>
      </c>
      <c r="M27" s="10">
        <f t="shared" si="1"/>
        <v>0</v>
      </c>
    </row>
    <row r="28" spans="3:13" ht="29" x14ac:dyDescent="0.35">
      <c r="C28" s="8" t="s">
        <v>21</v>
      </c>
      <c r="D28" s="9">
        <v>500009782</v>
      </c>
      <c r="E28" s="9" t="s">
        <v>89</v>
      </c>
      <c r="F28" s="9" t="s">
        <v>49</v>
      </c>
      <c r="G28" s="9" t="s">
        <v>90</v>
      </c>
      <c r="H28" s="9" t="s">
        <v>91</v>
      </c>
      <c r="I28" s="10"/>
      <c r="J28" s="8">
        <v>10</v>
      </c>
      <c r="K28" s="10">
        <f t="shared" si="0"/>
        <v>0</v>
      </c>
      <c r="L28" s="11">
        <v>0.23</v>
      </c>
      <c r="M28" s="10">
        <f t="shared" si="1"/>
        <v>0</v>
      </c>
    </row>
    <row r="29" spans="3:13" ht="43.5" x14ac:dyDescent="0.35">
      <c r="C29" s="8" t="s">
        <v>22</v>
      </c>
      <c r="D29" s="9">
        <v>500009897</v>
      </c>
      <c r="E29" s="9" t="s">
        <v>92</v>
      </c>
      <c r="F29" s="9" t="s">
        <v>49</v>
      </c>
      <c r="G29" s="9" t="s">
        <v>93</v>
      </c>
      <c r="H29" s="9"/>
      <c r="I29" s="10"/>
      <c r="J29" s="8">
        <v>85</v>
      </c>
      <c r="K29" s="10">
        <f t="shared" si="0"/>
        <v>0</v>
      </c>
      <c r="L29" s="11">
        <v>0.23</v>
      </c>
      <c r="M29" s="10">
        <f t="shared" si="1"/>
        <v>0</v>
      </c>
    </row>
    <row r="30" spans="3:13" ht="43.5" x14ac:dyDescent="0.35">
      <c r="C30" s="8" t="s">
        <v>23</v>
      </c>
      <c r="D30" s="9">
        <v>500010257</v>
      </c>
      <c r="E30" s="9" t="s">
        <v>94</v>
      </c>
      <c r="F30" s="9" t="s">
        <v>49</v>
      </c>
      <c r="G30" s="9" t="s">
        <v>95</v>
      </c>
      <c r="H30" s="9" t="s">
        <v>58</v>
      </c>
      <c r="I30" s="10"/>
      <c r="J30" s="8">
        <v>15</v>
      </c>
      <c r="K30" s="10">
        <f t="shared" si="0"/>
        <v>0</v>
      </c>
      <c r="L30" s="11">
        <v>0.23</v>
      </c>
      <c r="M30" s="10">
        <f t="shared" si="1"/>
        <v>0</v>
      </c>
    </row>
    <row r="31" spans="3:13" ht="29" x14ac:dyDescent="0.35">
      <c r="C31" s="8" t="s">
        <v>24</v>
      </c>
      <c r="D31" s="9">
        <v>500010589</v>
      </c>
      <c r="E31" s="9" t="s">
        <v>96</v>
      </c>
      <c r="F31" s="9" t="s">
        <v>49</v>
      </c>
      <c r="G31" s="9" t="s">
        <v>97</v>
      </c>
      <c r="H31" s="9"/>
      <c r="I31" s="10"/>
      <c r="J31" s="8">
        <v>10</v>
      </c>
      <c r="K31" s="10">
        <f t="shared" si="0"/>
        <v>0</v>
      </c>
      <c r="L31" s="11">
        <v>0.23</v>
      </c>
      <c r="M31" s="10">
        <f t="shared" si="1"/>
        <v>0</v>
      </c>
    </row>
    <row r="32" spans="3:13" ht="29" x14ac:dyDescent="0.35">
      <c r="C32" s="8" t="s">
        <v>25</v>
      </c>
      <c r="D32" s="9">
        <v>500011220</v>
      </c>
      <c r="E32" s="9" t="s">
        <v>98</v>
      </c>
      <c r="F32" s="9" t="s">
        <v>49</v>
      </c>
      <c r="G32" s="9" t="s">
        <v>99</v>
      </c>
      <c r="H32" s="9"/>
      <c r="I32" s="10"/>
      <c r="J32" s="8">
        <v>30</v>
      </c>
      <c r="K32" s="10">
        <f t="shared" si="0"/>
        <v>0</v>
      </c>
      <c r="L32" s="11">
        <v>0.23</v>
      </c>
      <c r="M32" s="10">
        <f t="shared" si="1"/>
        <v>0</v>
      </c>
    </row>
    <row r="33" spans="3:13" ht="29" x14ac:dyDescent="0.35">
      <c r="C33" s="8" t="s">
        <v>26</v>
      </c>
      <c r="D33" s="9">
        <v>500011232</v>
      </c>
      <c r="E33" s="9" t="s">
        <v>100</v>
      </c>
      <c r="F33" s="9" t="s">
        <v>49</v>
      </c>
      <c r="G33" s="9" t="s">
        <v>101</v>
      </c>
      <c r="H33" s="9" t="s">
        <v>102</v>
      </c>
      <c r="I33" s="10"/>
      <c r="J33" s="8">
        <v>80</v>
      </c>
      <c r="K33" s="10">
        <f t="shared" si="0"/>
        <v>0</v>
      </c>
      <c r="L33" s="11">
        <v>0.23</v>
      </c>
      <c r="M33" s="10">
        <f t="shared" si="1"/>
        <v>0</v>
      </c>
    </row>
    <row r="34" spans="3:13" x14ac:dyDescent="0.35">
      <c r="C34" s="8" t="s">
        <v>41</v>
      </c>
      <c r="D34" s="9">
        <v>500011362</v>
      </c>
      <c r="E34" s="9" t="s">
        <v>103</v>
      </c>
      <c r="F34" s="9" t="s">
        <v>49</v>
      </c>
      <c r="G34" s="9" t="s">
        <v>104</v>
      </c>
      <c r="H34" s="9"/>
      <c r="I34" s="10"/>
      <c r="J34" s="8">
        <v>75</v>
      </c>
      <c r="K34" s="10">
        <f t="shared" ref="K34:K39" si="2">I34*J34</f>
        <v>0</v>
      </c>
      <c r="L34" s="11">
        <v>0.23</v>
      </c>
      <c r="M34" s="10">
        <f t="shared" ref="M34:M39" si="3">K34*1.23</f>
        <v>0</v>
      </c>
    </row>
    <row r="35" spans="3:13" ht="43.5" x14ac:dyDescent="0.35">
      <c r="C35" s="8" t="s">
        <v>42</v>
      </c>
      <c r="D35" s="9">
        <v>500013262</v>
      </c>
      <c r="E35" s="9" t="s">
        <v>105</v>
      </c>
      <c r="F35" s="9" t="s">
        <v>49</v>
      </c>
      <c r="G35" s="9" t="s">
        <v>106</v>
      </c>
      <c r="H35" s="9"/>
      <c r="I35" s="10"/>
      <c r="J35" s="8">
        <v>10</v>
      </c>
      <c r="K35" s="10">
        <f t="shared" si="2"/>
        <v>0</v>
      </c>
      <c r="L35" s="11">
        <v>0.23</v>
      </c>
      <c r="M35" s="10">
        <f t="shared" si="3"/>
        <v>0</v>
      </c>
    </row>
    <row r="36" spans="3:13" ht="43.5" x14ac:dyDescent="0.35">
      <c r="C36" s="8" t="s">
        <v>43</v>
      </c>
      <c r="D36" s="9">
        <v>500013602</v>
      </c>
      <c r="E36" s="9" t="s">
        <v>107</v>
      </c>
      <c r="F36" s="9" t="s">
        <v>49</v>
      </c>
      <c r="G36" s="9" t="s">
        <v>108</v>
      </c>
      <c r="H36" s="9"/>
      <c r="I36" s="10"/>
      <c r="J36" s="8">
        <v>240</v>
      </c>
      <c r="K36" s="10">
        <f t="shared" si="2"/>
        <v>0</v>
      </c>
      <c r="L36" s="11">
        <v>0.23</v>
      </c>
      <c r="M36" s="10">
        <f t="shared" si="3"/>
        <v>0</v>
      </c>
    </row>
    <row r="37" spans="3:13" ht="43.5" x14ac:dyDescent="0.35">
      <c r="C37" s="8" t="s">
        <v>44</v>
      </c>
      <c r="D37" s="9">
        <v>500014365</v>
      </c>
      <c r="E37" s="9" t="s">
        <v>109</v>
      </c>
      <c r="F37" s="9" t="s">
        <v>49</v>
      </c>
      <c r="G37" s="9" t="s">
        <v>110</v>
      </c>
      <c r="H37" s="9"/>
      <c r="I37" s="10"/>
      <c r="J37" s="8">
        <v>60</v>
      </c>
      <c r="K37" s="10">
        <f t="shared" si="2"/>
        <v>0</v>
      </c>
      <c r="L37" s="11">
        <v>0.23</v>
      </c>
      <c r="M37" s="10">
        <f t="shared" si="3"/>
        <v>0</v>
      </c>
    </row>
    <row r="38" spans="3:13" ht="29" x14ac:dyDescent="0.35">
      <c r="C38" s="8" t="s">
        <v>45</v>
      </c>
      <c r="D38" s="9">
        <v>500014545</v>
      </c>
      <c r="E38" s="9" t="s">
        <v>111</v>
      </c>
      <c r="F38" s="9" t="s">
        <v>49</v>
      </c>
      <c r="G38" s="9" t="s">
        <v>112</v>
      </c>
      <c r="H38" s="9"/>
      <c r="I38" s="10"/>
      <c r="J38" s="8">
        <v>15</v>
      </c>
      <c r="K38" s="10">
        <f t="shared" si="2"/>
        <v>0</v>
      </c>
      <c r="L38" s="11">
        <v>0.23</v>
      </c>
      <c r="M38" s="10">
        <f t="shared" si="3"/>
        <v>0</v>
      </c>
    </row>
    <row r="39" spans="3:13" ht="29" x14ac:dyDescent="0.35">
      <c r="C39" s="8" t="s">
        <v>46</v>
      </c>
      <c r="D39" s="9">
        <v>500014829</v>
      </c>
      <c r="E39" s="9" t="s">
        <v>113</v>
      </c>
      <c r="F39" s="9" t="s">
        <v>49</v>
      </c>
      <c r="G39" s="9" t="s">
        <v>114</v>
      </c>
      <c r="H39" s="9"/>
      <c r="I39" s="10"/>
      <c r="J39" s="8">
        <v>15</v>
      </c>
      <c r="K39" s="10">
        <f t="shared" si="2"/>
        <v>0</v>
      </c>
      <c r="L39" s="11">
        <v>0.23</v>
      </c>
      <c r="M39" s="10">
        <f t="shared" si="3"/>
        <v>0</v>
      </c>
    </row>
    <row r="40" spans="3:13" ht="29" x14ac:dyDescent="0.35">
      <c r="C40" s="8" t="s">
        <v>47</v>
      </c>
      <c r="D40" s="9">
        <v>500015716</v>
      </c>
      <c r="E40" s="9" t="s">
        <v>115</v>
      </c>
      <c r="F40" s="9" t="s">
        <v>49</v>
      </c>
      <c r="G40" s="9" t="s">
        <v>116</v>
      </c>
      <c r="H40" s="9"/>
      <c r="I40" s="10"/>
      <c r="J40" s="8">
        <v>30</v>
      </c>
      <c r="K40" s="10">
        <f t="shared" ref="K40" si="4">I40*J40</f>
        <v>0</v>
      </c>
      <c r="L40" s="11">
        <v>0.23</v>
      </c>
      <c r="M40" s="10">
        <f t="shared" ref="M40" si="5">K40*1.23</f>
        <v>0</v>
      </c>
    </row>
    <row r="41" spans="3:13" ht="36" customHeight="1" x14ac:dyDescent="0.35">
      <c r="C41" s="23" t="s">
        <v>36</v>
      </c>
      <c r="D41" s="24"/>
      <c r="E41" s="24"/>
      <c r="F41" s="24"/>
      <c r="G41" s="24"/>
      <c r="H41" s="24"/>
      <c r="I41" s="25"/>
      <c r="J41" s="12" t="s">
        <v>6</v>
      </c>
      <c r="K41" s="13">
        <f>SUM(K9:K40)</f>
        <v>0</v>
      </c>
      <c r="L41" s="14">
        <v>0.23</v>
      </c>
      <c r="M41" s="13">
        <f>SUM(M9:M40)</f>
        <v>0</v>
      </c>
    </row>
    <row r="44" spans="3:13" x14ac:dyDescent="0.35">
      <c r="E44" s="15"/>
      <c r="F44" s="15"/>
      <c r="G44" s="15"/>
      <c r="H44" s="15"/>
    </row>
    <row r="45" spans="3:13" x14ac:dyDescent="0.35">
      <c r="E45" s="15"/>
      <c r="F45" s="15"/>
      <c r="G45" s="15"/>
      <c r="H45" s="15"/>
    </row>
    <row r="46" spans="3:13" x14ac:dyDescent="0.35">
      <c r="E46" s="15"/>
      <c r="F46" s="15"/>
      <c r="G46" s="20"/>
      <c r="H46" s="20"/>
    </row>
    <row r="47" spans="3:13" ht="16" x14ac:dyDescent="0.35">
      <c r="E47" s="15"/>
      <c r="F47" s="15"/>
      <c r="G47" s="19" t="s">
        <v>39</v>
      </c>
      <c r="H47" s="15"/>
    </row>
  </sheetData>
  <mergeCells count="6">
    <mergeCell ref="G46:H46"/>
    <mergeCell ref="K2:M2"/>
    <mergeCell ref="K3:M3"/>
    <mergeCell ref="C41:I41"/>
    <mergeCell ref="C4:J4"/>
    <mergeCell ref="C2:J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Bartosz Kot</cp:lastModifiedBy>
  <cp:lastPrinted>2022-03-31T08:20:01Z</cp:lastPrinted>
  <dcterms:created xsi:type="dcterms:W3CDTF">2021-04-16T04:59:41Z</dcterms:created>
  <dcterms:modified xsi:type="dcterms:W3CDTF">2025-08-28T07:39:41Z</dcterms:modified>
</cp:coreProperties>
</file>